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taff Resources\Comms\Communications\New Website\"/>
    </mc:Choice>
  </mc:AlternateContent>
  <bookViews>
    <workbookView xWindow="0" yWindow="0" windowWidth="21600" windowHeight="9600"/>
  </bookViews>
  <sheets>
    <sheet name="Analysis Overview" sheetId="1" r:id="rId1"/>
    <sheet name="Grade Breakdowns" sheetId="2" r:id="rId2"/>
    <sheet name="9-7 Analysi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G39" i="2"/>
  <c r="E39" i="2"/>
  <c r="H39" i="2"/>
  <c r="F39" i="2"/>
  <c r="D39" i="2"/>
  <c r="B39" i="2"/>
  <c r="I55" i="2"/>
  <c r="G55" i="2"/>
  <c r="E55" i="2"/>
  <c r="I46" i="2"/>
  <c r="G46" i="2"/>
  <c r="E46" i="2"/>
  <c r="I22" i="2"/>
  <c r="G22" i="2"/>
  <c r="E22" i="2"/>
  <c r="D55" i="2"/>
  <c r="F55" i="2"/>
  <c r="H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B55" i="2"/>
  <c r="F46" i="2"/>
  <c r="D46" i="2"/>
  <c r="H46" i="2"/>
  <c r="J46" i="2"/>
  <c r="K46" i="2"/>
  <c r="L46" i="2"/>
  <c r="M46" i="2"/>
  <c r="N46" i="2"/>
  <c r="O46" i="2"/>
  <c r="P46" i="2"/>
  <c r="Q46" i="2"/>
  <c r="B46" i="2"/>
  <c r="J39" i="2"/>
  <c r="K39" i="2"/>
  <c r="L39" i="2"/>
  <c r="M39" i="2"/>
  <c r="N39" i="2"/>
  <c r="O39" i="2"/>
  <c r="P39" i="2"/>
  <c r="Q39" i="2"/>
  <c r="R39" i="2"/>
  <c r="S39" i="2"/>
  <c r="T39" i="2"/>
  <c r="U39" i="2"/>
  <c r="D22" i="2"/>
  <c r="F22" i="2"/>
  <c r="H22" i="2"/>
  <c r="J22" i="2"/>
  <c r="K22" i="2"/>
  <c r="L22" i="2"/>
  <c r="M22" i="2"/>
  <c r="N22" i="2"/>
  <c r="O22" i="2"/>
  <c r="P22" i="2"/>
  <c r="Q22" i="2"/>
  <c r="R22" i="2"/>
  <c r="S22" i="2"/>
  <c r="T22" i="2"/>
  <c r="B22" i="2"/>
</calcChain>
</file>

<file path=xl/sharedStrings.xml><?xml version="1.0" encoding="utf-8"?>
<sst xmlns="http://schemas.openxmlformats.org/spreadsheetml/2006/main" count="196" uniqueCount="142">
  <si>
    <t>English 4+</t>
  </si>
  <si>
    <t>English 5+</t>
  </si>
  <si>
    <t>English 7+</t>
  </si>
  <si>
    <t>Maths 4+</t>
  </si>
  <si>
    <t>Maths 5+</t>
  </si>
  <si>
    <t>2016/17</t>
  </si>
  <si>
    <t>Actual</t>
  </si>
  <si>
    <t>AP3</t>
  </si>
  <si>
    <t>2017/18 Target</t>
  </si>
  <si>
    <t>7+ English and Maths</t>
  </si>
  <si>
    <t>5+ English and Maths</t>
  </si>
  <si>
    <t>4+ English and Maths</t>
  </si>
  <si>
    <t>7+ English and Maths PP</t>
  </si>
  <si>
    <t>5+ English and Maths PP</t>
  </si>
  <si>
    <t>4+ English and Maths PP</t>
  </si>
  <si>
    <t>Attainment 8</t>
  </si>
  <si>
    <t xml:space="preserve">Attainment 8 PP </t>
  </si>
  <si>
    <t>Progress 8</t>
  </si>
  <si>
    <t xml:space="preserve">Progress 8 PP </t>
  </si>
  <si>
    <t>Progress 8 SEND</t>
  </si>
  <si>
    <t>Progress 8 Boys</t>
  </si>
  <si>
    <t>Progress 8 Girls</t>
  </si>
  <si>
    <t>Progress 8 English</t>
  </si>
  <si>
    <t>Progress 8 Maths</t>
  </si>
  <si>
    <t>Progress 8 EBacc</t>
  </si>
  <si>
    <t>Progress 8 Other</t>
  </si>
  <si>
    <t xml:space="preserve">English 7+PP </t>
  </si>
  <si>
    <t>English 5+ PP</t>
  </si>
  <si>
    <t xml:space="preserve">English 4+ PP </t>
  </si>
  <si>
    <t>Maths 7 +</t>
  </si>
  <si>
    <t xml:space="preserve">Maths 7+PP </t>
  </si>
  <si>
    <t>Maths 5+ PP</t>
  </si>
  <si>
    <t xml:space="preserve">Maths 4+ PP </t>
  </si>
  <si>
    <t>2 or More Science 7+</t>
  </si>
  <si>
    <t>2 or More Science 5+</t>
  </si>
  <si>
    <t>2 or More Science 4+</t>
  </si>
  <si>
    <t>2 or More Science 7+ PP</t>
  </si>
  <si>
    <t>2 or More Science 5+ PP</t>
  </si>
  <si>
    <t>2 or More Science 4+ PP</t>
  </si>
  <si>
    <t>EBACC 5+  (PP)</t>
  </si>
  <si>
    <t>34% (21%)</t>
  </si>
  <si>
    <t>16% (7%)</t>
  </si>
  <si>
    <t>EBACC 4+  (PP)</t>
  </si>
  <si>
    <t>37% (26%)</t>
  </si>
  <si>
    <t>28% (12%)</t>
  </si>
  <si>
    <t>2017/18</t>
  </si>
  <si>
    <t>Details</t>
  </si>
  <si>
    <t>A* to A</t>
  </si>
  <si>
    <t>A* to B</t>
  </si>
  <si>
    <t>A* to C</t>
  </si>
  <si>
    <t>Grades</t>
  </si>
  <si>
    <t>Subject Name</t>
  </si>
  <si>
    <t>Entries</t>
  </si>
  <si>
    <t>APS</t>
  </si>
  <si>
    <t>#</t>
  </si>
  <si>
    <t>%</t>
  </si>
  <si>
    <t>A*</t>
  </si>
  <si>
    <t>A</t>
  </si>
  <si>
    <t>B</t>
  </si>
  <si>
    <t>C</t>
  </si>
  <si>
    <t>D</t>
  </si>
  <si>
    <t>E</t>
  </si>
  <si>
    <t>F</t>
  </si>
  <si>
    <t>G</t>
  </si>
  <si>
    <t>U</t>
  </si>
  <si>
    <t>X</t>
  </si>
  <si>
    <t>Q</t>
  </si>
  <si>
    <t>Arabic  - GCSE Full Course</t>
  </si>
  <si>
    <t>Art &amp; Design  - GCSE Full Course</t>
  </si>
  <si>
    <t>Business Studies  - GCSE Full Course</t>
  </si>
  <si>
    <t>D &amp; T: Food Technology  - GCSE Full Course</t>
  </si>
  <si>
    <t>D &amp; T: Product DE Cash in (Linear)  - GCSE Full Co</t>
  </si>
  <si>
    <t>D &amp; T: Textiles T Cash in (Linear)  - GCSE Full Co</t>
  </si>
  <si>
    <t>Drama  - GCSE Full Course</t>
  </si>
  <si>
    <t>First Language Turkish  - GCSE Full Course</t>
  </si>
  <si>
    <t>French  - GCSE Full Course</t>
  </si>
  <si>
    <t>Geography (Spe Cash in (Linear)  - GCSE Full Cours</t>
  </si>
  <si>
    <t>German  - GCSE Full Course</t>
  </si>
  <si>
    <t>History B  - GCSE Full Course</t>
  </si>
  <si>
    <t>Italian  - GCSE Full Course</t>
  </si>
  <si>
    <t>Latin  - GCSE Full Course</t>
  </si>
  <si>
    <t>Music  - GCSE Full Course</t>
  </si>
  <si>
    <t>Portuguese  - GCSE Full Course</t>
  </si>
  <si>
    <t>Religious Stud Cash in (Linear)  - GCSE Full Cours</t>
  </si>
  <si>
    <t>Spanish  - GCSE Full Course</t>
  </si>
  <si>
    <t>7 or Above</t>
  </si>
  <si>
    <t>5 or Above</t>
  </si>
  <si>
    <t>4 or Above</t>
  </si>
  <si>
    <t>D*</t>
  </si>
  <si>
    <t>M</t>
  </si>
  <si>
    <t>P</t>
  </si>
  <si>
    <t xml:space="preserve">NCFE Level 1 Technical Award in Music Technology  </t>
  </si>
  <si>
    <t xml:space="preserve">NCFE Level 2 Technical Award In Music Technology  </t>
  </si>
  <si>
    <t>Biology Tier H  - GCSE (9-1) Full Course</t>
  </si>
  <si>
    <t>Computer Science  - GCSE (9-1) Full Course</t>
  </si>
  <si>
    <t>Drama-Postal Moderation  - GCSE (9-1) Full Course</t>
  </si>
  <si>
    <t>English Language  - GCSE (9-1) Full Course</t>
  </si>
  <si>
    <t>English Literature  - GCSE (9-1) Full Course</t>
  </si>
  <si>
    <t>French Tier H  - GCSE (9-1) Full Course</t>
  </si>
  <si>
    <t>Geography B (Geog for Enq Minds)  - GCSE (9-1) Ful</t>
  </si>
  <si>
    <t>German Tier H  - GCSE (9-1) Full Course</t>
  </si>
  <si>
    <t>History Option F6  - GCSE (9-1) Full Course</t>
  </si>
  <si>
    <t>9-9</t>
  </si>
  <si>
    <t>9-8</t>
  </si>
  <si>
    <t>8-8</t>
  </si>
  <si>
    <t>8-7</t>
  </si>
  <si>
    <t>7-7</t>
  </si>
  <si>
    <t>7-6</t>
  </si>
  <si>
    <t>6-6</t>
  </si>
  <si>
    <t>6-5</t>
  </si>
  <si>
    <t>5-5</t>
  </si>
  <si>
    <t>5-4</t>
  </si>
  <si>
    <t>4-4</t>
  </si>
  <si>
    <t>4-3</t>
  </si>
  <si>
    <t>3-3</t>
  </si>
  <si>
    <t>3-2</t>
  </si>
  <si>
    <t>2-2</t>
  </si>
  <si>
    <t>2-1</t>
  </si>
  <si>
    <t>1-1</t>
  </si>
  <si>
    <t>D*2</t>
  </si>
  <si>
    <t>D2</t>
  </si>
  <si>
    <t>M2</t>
  </si>
  <si>
    <t>P2</t>
  </si>
  <si>
    <t>P1</t>
  </si>
  <si>
    <t>Combined Sci: Trilogy Tier F  - GCSE (9-1) Full Co</t>
  </si>
  <si>
    <t>Combined Sci: Trilogy Tier H  - GCSE (9-1) Full Co</t>
  </si>
  <si>
    <t xml:space="preserve">Pearson BTEC Level 1/Level 2 First Award in Sport </t>
  </si>
  <si>
    <t>Sport (Award)  - BTEC Level 1/2</t>
  </si>
  <si>
    <t>ABC</t>
  </si>
  <si>
    <t>DMP</t>
  </si>
  <si>
    <t>Other</t>
  </si>
  <si>
    <t>Chemistry - GCSE (9-1) Full Course</t>
  </si>
  <si>
    <t>Mathematics - GCSE (9-1) Full Course</t>
  </si>
  <si>
    <t>Physics - GCSE (9-1) Full Course</t>
  </si>
  <si>
    <t>9-7 inc A*-A</t>
  </si>
  <si>
    <t>9-8 inc A8</t>
  </si>
  <si>
    <t>% of Entries</t>
  </si>
  <si>
    <t>17/18 Actual</t>
  </si>
  <si>
    <t>17/18 AP3</t>
  </si>
  <si>
    <t>16/17 Actual</t>
  </si>
  <si>
    <t>29% (14%)</t>
  </si>
  <si>
    <t>15%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</si>
</sst>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8.25"/>
      <color rgb="FF000000"/>
      <name val="Tahoma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right" vertical="center" readingOrder="1"/>
    </xf>
    <xf numFmtId="0" fontId="3" fillId="3" borderId="4" xfId="0" applyNumberFormat="1" applyFont="1" applyFill="1" applyBorder="1" applyAlignment="1">
      <alignment horizontal="center" vertical="center" readingOrder="1"/>
    </xf>
    <xf numFmtId="0" fontId="3" fillId="2" borderId="4" xfId="0" applyNumberFormat="1" applyFont="1" applyFill="1" applyBorder="1" applyAlignment="1">
      <alignment horizontal="center" vertical="center" readingOrder="1"/>
    </xf>
    <xf numFmtId="0" fontId="0" fillId="0" borderId="0" xfId="0" applyNumberFormat="1"/>
    <xf numFmtId="0" fontId="3" fillId="3" borderId="4" xfId="0" applyNumberFormat="1" applyFont="1" applyFill="1" applyBorder="1" applyAlignment="1">
      <alignment horizontal="left" vertical="center" readingOrder="1"/>
    </xf>
    <xf numFmtId="0" fontId="3" fillId="4" borderId="5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right" vertical="center" readingOrder="1"/>
    </xf>
    <xf numFmtId="0" fontId="0" fillId="0" borderId="0" xfId="0" applyNumberFormat="1" applyFill="1"/>
    <xf numFmtId="0" fontId="3" fillId="0" borderId="0" xfId="0" applyNumberFormat="1" applyFont="1" applyFill="1" applyBorder="1" applyAlignment="1">
      <alignment horizontal="left" vertical="center" readingOrder="1"/>
    </xf>
    <xf numFmtId="0" fontId="3" fillId="0" borderId="0" xfId="0" applyNumberFormat="1" applyFont="1" applyFill="1" applyBorder="1" applyAlignment="1">
      <alignment horizontal="center" vertical="center" readingOrder="1"/>
    </xf>
    <xf numFmtId="10" fontId="0" fillId="0" borderId="9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0" fontId="0" fillId="0" borderId="6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NumberFormat="1" applyAlignment="1">
      <alignment horizontal="left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left" vertical="center" readingOrder="1"/>
    </xf>
    <xf numFmtId="0" fontId="3" fillId="5" borderId="4" xfId="0" applyNumberFormat="1" applyFont="1" applyFill="1" applyBorder="1" applyAlignment="1">
      <alignment horizontal="right" vertical="center" readingOrder="1"/>
    </xf>
    <xf numFmtId="0" fontId="3" fillId="5" borderId="4" xfId="0" applyNumberFormat="1" applyFont="1" applyFill="1" applyBorder="1" applyAlignment="1">
      <alignment horizontal="center" vertical="center" readingOrder="1"/>
    </xf>
    <xf numFmtId="0" fontId="0" fillId="5" borderId="0" xfId="0" applyNumberFormat="1" applyFill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readingOrder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H10" sqref="H10"/>
    </sheetView>
  </sheetViews>
  <sheetFormatPr defaultRowHeight="15" x14ac:dyDescent="0.25"/>
  <cols>
    <col min="1" max="1" width="24.85546875" bestFit="1" customWidth="1"/>
  </cols>
  <sheetData>
    <row r="1" spans="1:5" ht="15" customHeight="1" x14ac:dyDescent="0.25">
      <c r="A1" s="35"/>
      <c r="B1" s="1" t="s">
        <v>5</v>
      </c>
      <c r="C1" s="37" t="s">
        <v>7</v>
      </c>
      <c r="D1" s="2" t="s">
        <v>45</v>
      </c>
      <c r="E1" s="37" t="s">
        <v>8</v>
      </c>
    </row>
    <row r="2" spans="1:5" x14ac:dyDescent="0.25">
      <c r="A2" s="36"/>
      <c r="B2" s="2" t="s">
        <v>6</v>
      </c>
      <c r="C2" s="38"/>
      <c r="D2" t="s">
        <v>6</v>
      </c>
      <c r="E2" s="38"/>
    </row>
    <row r="3" spans="1:5" x14ac:dyDescent="0.25">
      <c r="A3" s="4" t="s">
        <v>9</v>
      </c>
      <c r="B3" s="5">
        <v>0.18</v>
      </c>
      <c r="C3" s="5">
        <v>0.14000000000000001</v>
      </c>
      <c r="D3" s="5">
        <v>0.15</v>
      </c>
      <c r="E3" s="3"/>
    </row>
    <row r="4" spans="1:5" x14ac:dyDescent="0.25">
      <c r="A4" s="4" t="s">
        <v>10</v>
      </c>
      <c r="B4" s="5">
        <v>0.45</v>
      </c>
      <c r="C4" s="5">
        <v>0.38</v>
      </c>
      <c r="D4" s="5">
        <v>0.43</v>
      </c>
      <c r="E4" s="3"/>
    </row>
    <row r="5" spans="1:5" x14ac:dyDescent="0.25">
      <c r="A5" s="4" t="s">
        <v>11</v>
      </c>
      <c r="B5" s="5">
        <v>0.67</v>
      </c>
      <c r="C5" s="5">
        <v>0.53</v>
      </c>
      <c r="D5" s="5">
        <v>0.61</v>
      </c>
      <c r="E5" s="3"/>
    </row>
    <row r="6" spans="1:5" x14ac:dyDescent="0.25">
      <c r="A6" s="4" t="s">
        <v>12</v>
      </c>
      <c r="B6" s="5">
        <v>0.02</v>
      </c>
      <c r="C6" s="5">
        <v>0.02</v>
      </c>
      <c r="D6" s="5">
        <v>0.03</v>
      </c>
      <c r="E6" s="3"/>
    </row>
    <row r="7" spans="1:5" x14ac:dyDescent="0.25">
      <c r="A7" s="4" t="s">
        <v>13</v>
      </c>
      <c r="B7" s="5">
        <v>0.32</v>
      </c>
      <c r="C7" s="5">
        <v>0.23</v>
      </c>
      <c r="D7" s="5">
        <v>0.23</v>
      </c>
      <c r="E7" s="3"/>
    </row>
    <row r="8" spans="1:5" x14ac:dyDescent="0.25">
      <c r="A8" s="4" t="s">
        <v>14</v>
      </c>
      <c r="B8" s="5">
        <v>0.55000000000000004</v>
      </c>
      <c r="C8" s="5">
        <v>0.31</v>
      </c>
      <c r="D8" s="5">
        <v>0.36</v>
      </c>
      <c r="E8" s="3"/>
    </row>
    <row r="9" spans="1:5" x14ac:dyDescent="0.25">
      <c r="A9" s="4" t="s">
        <v>15</v>
      </c>
      <c r="B9" s="6">
        <v>47</v>
      </c>
      <c r="C9" s="6">
        <v>43</v>
      </c>
      <c r="D9" s="30">
        <v>45</v>
      </c>
      <c r="E9" s="3"/>
    </row>
    <row r="10" spans="1:5" x14ac:dyDescent="0.25">
      <c r="A10" s="4" t="s">
        <v>16</v>
      </c>
      <c r="B10" s="6">
        <v>38</v>
      </c>
      <c r="C10" s="6">
        <v>32</v>
      </c>
      <c r="D10" s="30">
        <v>34</v>
      </c>
      <c r="E10" s="3"/>
    </row>
    <row r="11" spans="1:5" x14ac:dyDescent="0.25">
      <c r="A11" s="4" t="s">
        <v>17</v>
      </c>
      <c r="B11" s="6">
        <v>7.0000000000000007E-2</v>
      </c>
      <c r="C11" s="6">
        <v>-0.18</v>
      </c>
      <c r="D11" s="6">
        <v>-0.01</v>
      </c>
      <c r="E11" s="6">
        <v>0.2</v>
      </c>
    </row>
    <row r="12" spans="1:5" x14ac:dyDescent="0.25">
      <c r="A12" s="4" t="s">
        <v>18</v>
      </c>
      <c r="B12" s="6">
        <v>-0.18</v>
      </c>
      <c r="C12" s="6">
        <v>-0.85</v>
      </c>
      <c r="D12" s="6">
        <v>-0.63</v>
      </c>
      <c r="E12" s="6">
        <v>0</v>
      </c>
    </row>
    <row r="13" spans="1:5" x14ac:dyDescent="0.25">
      <c r="A13" s="4" t="s">
        <v>19</v>
      </c>
      <c r="B13" s="6">
        <v>-0.73</v>
      </c>
      <c r="C13" s="6">
        <v>-0.96</v>
      </c>
      <c r="D13" s="6">
        <v>-0.83</v>
      </c>
      <c r="E13" s="6">
        <v>0</v>
      </c>
    </row>
    <row r="14" spans="1:5" x14ac:dyDescent="0.25">
      <c r="A14" s="4" t="s">
        <v>20</v>
      </c>
      <c r="B14" s="6">
        <v>-0.23</v>
      </c>
      <c r="C14" s="6">
        <v>-0.31</v>
      </c>
      <c r="D14" s="6">
        <v>-0.14000000000000001</v>
      </c>
      <c r="E14" s="6">
        <v>0</v>
      </c>
    </row>
    <row r="15" spans="1:5" x14ac:dyDescent="0.25">
      <c r="A15" s="4" t="s">
        <v>21</v>
      </c>
      <c r="B15" s="6">
        <v>0.33</v>
      </c>
      <c r="C15" s="6">
        <v>-0.03</v>
      </c>
      <c r="D15" s="6">
        <v>0.15</v>
      </c>
      <c r="E15" s="3"/>
    </row>
    <row r="16" spans="1:5" x14ac:dyDescent="0.25">
      <c r="A16" s="4" t="s">
        <v>22</v>
      </c>
      <c r="B16" s="6">
        <v>0.27</v>
      </c>
      <c r="C16" s="6">
        <v>-0.24</v>
      </c>
      <c r="D16" s="6">
        <v>0.08</v>
      </c>
      <c r="E16" s="3"/>
    </row>
    <row r="17" spans="1:5" x14ac:dyDescent="0.25">
      <c r="A17" s="4" t="s">
        <v>23</v>
      </c>
      <c r="B17" s="6">
        <v>0.21</v>
      </c>
      <c r="C17" s="6">
        <v>0.01</v>
      </c>
      <c r="D17" s="6">
        <v>-0.05</v>
      </c>
      <c r="E17" s="3"/>
    </row>
    <row r="18" spans="1:5" x14ac:dyDescent="0.25">
      <c r="A18" s="4" t="s">
        <v>24</v>
      </c>
      <c r="B18" s="6">
        <v>0.22</v>
      </c>
      <c r="C18" s="6">
        <v>-0.05</v>
      </c>
      <c r="D18" s="6">
        <v>0.35</v>
      </c>
      <c r="E18" s="3"/>
    </row>
    <row r="19" spans="1:5" x14ac:dyDescent="0.25">
      <c r="A19" s="4" t="s">
        <v>25</v>
      </c>
      <c r="B19" s="6">
        <v>-0.3</v>
      </c>
      <c r="C19" s="6">
        <v>-0.37</v>
      </c>
      <c r="D19" s="6">
        <v>-0.39</v>
      </c>
      <c r="E19" s="3"/>
    </row>
    <row r="20" spans="1:5" x14ac:dyDescent="0.25">
      <c r="A20" s="4" t="s">
        <v>2</v>
      </c>
      <c r="B20" s="5">
        <v>0.28000000000000003</v>
      </c>
      <c r="C20" s="5">
        <v>0.18</v>
      </c>
      <c r="D20" s="5">
        <v>0.2</v>
      </c>
      <c r="E20" s="5">
        <v>0.34</v>
      </c>
    </row>
    <row r="21" spans="1:5" x14ac:dyDescent="0.25">
      <c r="A21" s="4" t="s">
        <v>1</v>
      </c>
      <c r="B21" s="5">
        <v>0.65</v>
      </c>
      <c r="C21" s="5">
        <v>0.49</v>
      </c>
      <c r="D21" s="5">
        <v>0.54</v>
      </c>
      <c r="E21" s="5">
        <v>0.7</v>
      </c>
    </row>
    <row r="22" spans="1:5" x14ac:dyDescent="0.25">
      <c r="A22" s="4" t="s">
        <v>0</v>
      </c>
      <c r="B22" s="5">
        <v>0.79</v>
      </c>
      <c r="C22" s="5">
        <v>0.73</v>
      </c>
      <c r="D22" s="5">
        <v>0.75</v>
      </c>
      <c r="E22" s="5">
        <v>0.82</v>
      </c>
    </row>
    <row r="23" spans="1:5" x14ac:dyDescent="0.25">
      <c r="A23" s="4" t="s">
        <v>26</v>
      </c>
      <c r="B23" s="5">
        <v>0.19</v>
      </c>
      <c r="C23" s="5">
        <v>0.06</v>
      </c>
      <c r="D23" s="5">
        <v>0.1</v>
      </c>
      <c r="E23" s="3"/>
    </row>
    <row r="24" spans="1:5" x14ac:dyDescent="0.25">
      <c r="A24" s="4" t="s">
        <v>27</v>
      </c>
      <c r="B24" s="5">
        <v>0.51</v>
      </c>
      <c r="C24" s="5">
        <v>0.37</v>
      </c>
      <c r="D24" s="5">
        <v>0.34</v>
      </c>
      <c r="E24" s="3"/>
    </row>
    <row r="25" spans="1:5" x14ac:dyDescent="0.25">
      <c r="A25" s="4" t="s">
        <v>28</v>
      </c>
      <c r="B25" s="5">
        <v>0.72</v>
      </c>
      <c r="C25" s="5">
        <v>0.66</v>
      </c>
      <c r="D25" s="5">
        <v>0.57999999999999996</v>
      </c>
      <c r="E25" s="5">
        <v>0.75</v>
      </c>
    </row>
    <row r="26" spans="1:5" x14ac:dyDescent="0.25">
      <c r="A26" s="4" t="s">
        <v>29</v>
      </c>
      <c r="B26" s="5">
        <v>0.27</v>
      </c>
      <c r="C26" s="5">
        <v>0.24</v>
      </c>
      <c r="D26" s="5">
        <v>0.22</v>
      </c>
      <c r="E26" s="5">
        <v>0.3</v>
      </c>
    </row>
    <row r="27" spans="1:5" x14ac:dyDescent="0.25">
      <c r="A27" s="4" t="s">
        <v>4</v>
      </c>
      <c r="B27" s="5">
        <v>0.51</v>
      </c>
      <c r="C27" s="5">
        <v>0.53</v>
      </c>
      <c r="D27" s="5">
        <v>0.49</v>
      </c>
      <c r="E27" s="5">
        <v>0.64</v>
      </c>
    </row>
    <row r="28" spans="1:5" x14ac:dyDescent="0.25">
      <c r="A28" s="4" t="s">
        <v>3</v>
      </c>
      <c r="B28" s="5">
        <v>0.72</v>
      </c>
      <c r="C28" s="5">
        <v>0.62</v>
      </c>
      <c r="D28" s="5">
        <v>0.65</v>
      </c>
      <c r="E28" s="5">
        <v>0.75</v>
      </c>
    </row>
    <row r="29" spans="1:5" x14ac:dyDescent="0.25">
      <c r="A29" s="4" t="s">
        <v>30</v>
      </c>
      <c r="B29" s="5">
        <v>0.13</v>
      </c>
      <c r="C29" s="5">
        <v>0.06</v>
      </c>
      <c r="D29" s="5">
        <v>7.0000000000000007E-2</v>
      </c>
      <c r="E29" s="3"/>
    </row>
    <row r="30" spans="1:5" x14ac:dyDescent="0.25">
      <c r="A30" s="4" t="s">
        <v>31</v>
      </c>
      <c r="B30" s="5">
        <v>0.37</v>
      </c>
      <c r="C30" s="5">
        <v>0.32</v>
      </c>
      <c r="D30" s="5">
        <v>0.36</v>
      </c>
      <c r="E30" s="3"/>
    </row>
    <row r="31" spans="1:5" x14ac:dyDescent="0.25">
      <c r="A31" s="4" t="s">
        <v>32</v>
      </c>
      <c r="B31" s="5">
        <v>0.59</v>
      </c>
      <c r="C31" s="5">
        <v>0.4</v>
      </c>
      <c r="D31" s="5">
        <v>0.46</v>
      </c>
      <c r="E31" s="5">
        <v>0.66</v>
      </c>
    </row>
    <row r="32" spans="1:5" x14ac:dyDescent="0.25">
      <c r="A32" s="4" t="s">
        <v>33</v>
      </c>
      <c r="B32" s="3"/>
      <c r="C32" s="5">
        <v>0.16</v>
      </c>
      <c r="D32" s="5"/>
      <c r="E32" s="3"/>
    </row>
    <row r="33" spans="1:5" x14ac:dyDescent="0.25">
      <c r="A33" s="4" t="s">
        <v>34</v>
      </c>
      <c r="B33" s="3"/>
      <c r="C33" s="5">
        <v>0.41</v>
      </c>
      <c r="D33" s="5"/>
      <c r="E33" s="3"/>
    </row>
    <row r="34" spans="1:5" x14ac:dyDescent="0.25">
      <c r="A34" s="4" t="s">
        <v>35</v>
      </c>
      <c r="B34" s="3"/>
      <c r="C34" s="5">
        <v>0.54</v>
      </c>
      <c r="D34" s="5"/>
      <c r="E34" s="3"/>
    </row>
    <row r="35" spans="1:5" x14ac:dyDescent="0.25">
      <c r="A35" s="4" t="s">
        <v>36</v>
      </c>
      <c r="B35" s="3"/>
      <c r="C35" s="5">
        <v>0.04</v>
      </c>
      <c r="D35" s="5"/>
      <c r="E35" s="3"/>
    </row>
    <row r="36" spans="1:5" x14ac:dyDescent="0.25">
      <c r="A36" s="4" t="s">
        <v>37</v>
      </c>
      <c r="B36" s="3"/>
      <c r="C36" s="5">
        <v>0.22</v>
      </c>
      <c r="D36" s="5"/>
      <c r="E36" s="3"/>
    </row>
    <row r="37" spans="1:5" x14ac:dyDescent="0.25">
      <c r="A37" s="4" t="s">
        <v>38</v>
      </c>
      <c r="B37" s="3"/>
      <c r="C37" s="5">
        <v>0.36</v>
      </c>
      <c r="D37" s="5"/>
      <c r="E37" s="3"/>
    </row>
    <row r="38" spans="1:5" ht="28.5" x14ac:dyDescent="0.25">
      <c r="A38" s="4" t="s">
        <v>39</v>
      </c>
      <c r="B38" s="6" t="s">
        <v>40</v>
      </c>
      <c r="C38" s="6" t="s">
        <v>41</v>
      </c>
      <c r="D38" s="29" t="s">
        <v>140</v>
      </c>
      <c r="E38" s="3"/>
    </row>
    <row r="39" spans="1:5" ht="28.5" x14ac:dyDescent="0.25">
      <c r="A39" s="4" t="s">
        <v>42</v>
      </c>
      <c r="B39" s="6" t="s">
        <v>43</v>
      </c>
      <c r="C39" s="6" t="s">
        <v>44</v>
      </c>
      <c r="D39" s="29" t="s">
        <v>141</v>
      </c>
      <c r="E39" s="3"/>
    </row>
  </sheetData>
  <mergeCells count="3">
    <mergeCell ref="A1:A2"/>
    <mergeCell ref="C1:C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opLeftCell="A27" workbookViewId="0">
      <selection activeCell="A53" sqref="A53:XFD53"/>
    </sheetView>
  </sheetViews>
  <sheetFormatPr defaultRowHeight="15" x14ac:dyDescent="0.25"/>
  <cols>
    <col min="1" max="1" width="37.5703125" style="10" bestFit="1" customWidth="1"/>
    <col min="2" max="2" width="5.7109375" style="10" bestFit="1" customWidth="1"/>
    <col min="3" max="3" width="4.140625" style="10" bestFit="1" customWidth="1"/>
    <col min="4" max="4" width="3.5703125" style="10" bestFit="1" customWidth="1"/>
    <col min="5" max="5" width="5" style="10" bestFit="1" customWidth="1"/>
    <col min="6" max="6" width="3.5703125" style="10" bestFit="1" customWidth="1"/>
    <col min="7" max="7" width="5" style="10" bestFit="1" customWidth="1"/>
    <col min="8" max="8" width="3.5703125" style="10" bestFit="1" customWidth="1"/>
    <col min="9" max="9" width="5" style="10" bestFit="1" customWidth="1"/>
    <col min="10" max="11" width="3.28515625" style="10" bestFit="1" customWidth="1"/>
    <col min="12" max="16" width="3.5703125" style="10" bestFit="1" customWidth="1"/>
    <col min="17" max="26" width="3.28515625" style="10" bestFit="1" customWidth="1"/>
    <col min="27" max="27" width="1.85546875" style="10" bestFit="1" customWidth="1"/>
    <col min="28" max="28" width="2" style="10" bestFit="1" customWidth="1"/>
    <col min="29" max="29" width="3.7109375" style="10" bestFit="1" customWidth="1"/>
    <col min="30" max="30" width="2.85546875" style="10" bestFit="1" customWidth="1"/>
    <col min="31" max="31" width="3" style="10" bestFit="1" customWidth="1"/>
    <col min="32" max="33" width="2.7109375" style="10" bestFit="1" customWidth="1"/>
    <col min="34" max="16384" width="9.140625" style="10"/>
  </cols>
  <sheetData>
    <row r="1" spans="1:20" x14ac:dyDescent="0.25">
      <c r="A1" s="10" t="s">
        <v>128</v>
      </c>
    </row>
    <row r="2" spans="1:20" x14ac:dyDescent="0.25">
      <c r="A2" s="39" t="s">
        <v>46</v>
      </c>
      <c r="B2" s="39"/>
      <c r="C2" s="39"/>
      <c r="D2" s="39" t="s">
        <v>47</v>
      </c>
      <c r="E2" s="39"/>
      <c r="F2" s="39" t="s">
        <v>48</v>
      </c>
      <c r="G2" s="39"/>
      <c r="H2" s="39" t="s">
        <v>49</v>
      </c>
      <c r="I2" s="39"/>
      <c r="J2" s="39" t="s">
        <v>50</v>
      </c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x14ac:dyDescent="0.25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54</v>
      </c>
      <c r="G3" s="9" t="s">
        <v>55</v>
      </c>
      <c r="H3" s="9" t="s">
        <v>54</v>
      </c>
      <c r="I3" s="9" t="s">
        <v>55</v>
      </c>
      <c r="J3" s="9" t="s">
        <v>56</v>
      </c>
      <c r="K3" s="9" t="s">
        <v>57</v>
      </c>
      <c r="L3" s="9" t="s">
        <v>58</v>
      </c>
      <c r="M3" s="9" t="s">
        <v>59</v>
      </c>
      <c r="N3" s="9" t="s">
        <v>60</v>
      </c>
      <c r="O3" s="9" t="s">
        <v>61</v>
      </c>
      <c r="P3" s="9" t="s">
        <v>62</v>
      </c>
      <c r="Q3" s="9" t="s">
        <v>63</v>
      </c>
      <c r="R3" s="9" t="s">
        <v>64</v>
      </c>
      <c r="S3" s="9" t="s">
        <v>65</v>
      </c>
      <c r="T3" s="9" t="s">
        <v>66</v>
      </c>
    </row>
    <row r="4" spans="1:20" x14ac:dyDescent="0.25">
      <c r="A4" s="11" t="s">
        <v>67</v>
      </c>
      <c r="B4" s="7">
        <v>6</v>
      </c>
      <c r="C4" s="7">
        <v>7.75</v>
      </c>
      <c r="D4" s="7">
        <v>6</v>
      </c>
      <c r="E4" s="7">
        <v>100</v>
      </c>
      <c r="F4" s="7">
        <v>6</v>
      </c>
      <c r="G4" s="7">
        <v>100</v>
      </c>
      <c r="H4" s="7">
        <v>6</v>
      </c>
      <c r="I4" s="7">
        <v>100</v>
      </c>
      <c r="J4" s="8">
        <v>3</v>
      </c>
      <c r="K4" s="8">
        <v>3</v>
      </c>
      <c r="L4" s="8"/>
      <c r="M4" s="8"/>
      <c r="N4" s="8"/>
      <c r="O4" s="8"/>
      <c r="P4" s="8"/>
      <c r="Q4" s="8"/>
      <c r="R4" s="8"/>
      <c r="S4" s="8"/>
      <c r="T4" s="8"/>
    </row>
    <row r="5" spans="1:20" s="34" customFormat="1" x14ac:dyDescent="0.25">
      <c r="A5" s="31" t="s">
        <v>68</v>
      </c>
      <c r="B5" s="32">
        <v>31</v>
      </c>
      <c r="C5" s="32">
        <v>5.27</v>
      </c>
      <c r="D5" s="32">
        <v>9</v>
      </c>
      <c r="E5" s="32">
        <v>29.03</v>
      </c>
      <c r="F5" s="32">
        <v>15</v>
      </c>
      <c r="G5" s="32">
        <v>48.39</v>
      </c>
      <c r="H5" s="32">
        <v>28</v>
      </c>
      <c r="I5" s="32">
        <v>90.32</v>
      </c>
      <c r="J5" s="33">
        <v>5</v>
      </c>
      <c r="K5" s="33">
        <v>4</v>
      </c>
      <c r="L5" s="33">
        <v>6</v>
      </c>
      <c r="M5" s="33">
        <v>13</v>
      </c>
      <c r="N5" s="33">
        <v>2</v>
      </c>
      <c r="O5" s="33">
        <v>1</v>
      </c>
      <c r="P5" s="33"/>
      <c r="Q5" s="33"/>
      <c r="R5" s="33"/>
      <c r="S5" s="33"/>
      <c r="T5" s="33"/>
    </row>
    <row r="6" spans="1:20" x14ac:dyDescent="0.25">
      <c r="A6" s="11" t="s">
        <v>69</v>
      </c>
      <c r="B6" s="7">
        <v>78</v>
      </c>
      <c r="C6" s="7">
        <v>3.68</v>
      </c>
      <c r="D6" s="7">
        <v>11</v>
      </c>
      <c r="E6" s="7">
        <v>14.1</v>
      </c>
      <c r="F6" s="7">
        <v>22</v>
      </c>
      <c r="G6" s="7">
        <v>28.21</v>
      </c>
      <c r="H6" s="7">
        <v>39</v>
      </c>
      <c r="I6" s="7">
        <v>50</v>
      </c>
      <c r="J6" s="8">
        <v>5</v>
      </c>
      <c r="K6" s="8">
        <v>6</v>
      </c>
      <c r="L6" s="8">
        <v>11</v>
      </c>
      <c r="M6" s="8">
        <v>17</v>
      </c>
      <c r="N6" s="8">
        <v>11</v>
      </c>
      <c r="O6" s="8">
        <v>12</v>
      </c>
      <c r="P6" s="8">
        <v>8</v>
      </c>
      <c r="Q6" s="8">
        <v>5</v>
      </c>
      <c r="R6" s="8">
        <v>3</v>
      </c>
      <c r="S6" s="8"/>
      <c r="T6" s="8"/>
    </row>
    <row r="7" spans="1:20" x14ac:dyDescent="0.25">
      <c r="A7" s="11" t="s">
        <v>70</v>
      </c>
      <c r="B7" s="7">
        <v>17</v>
      </c>
      <c r="C7" s="7">
        <v>4.79</v>
      </c>
      <c r="D7" s="7">
        <v>4</v>
      </c>
      <c r="E7" s="7">
        <v>23.53</v>
      </c>
      <c r="F7" s="7">
        <v>8</v>
      </c>
      <c r="G7" s="7">
        <v>47.06</v>
      </c>
      <c r="H7" s="7">
        <v>10</v>
      </c>
      <c r="I7" s="7">
        <v>58.82</v>
      </c>
      <c r="J7" s="8">
        <v>3</v>
      </c>
      <c r="K7" s="8">
        <v>1</v>
      </c>
      <c r="L7" s="8">
        <v>4</v>
      </c>
      <c r="M7" s="8">
        <v>2</v>
      </c>
      <c r="N7" s="8">
        <v>5</v>
      </c>
      <c r="O7" s="8">
        <v>2</v>
      </c>
      <c r="P7" s="8"/>
      <c r="Q7" s="8"/>
      <c r="R7" s="8"/>
      <c r="S7" s="8"/>
      <c r="T7" s="8"/>
    </row>
    <row r="8" spans="1:20" x14ac:dyDescent="0.25">
      <c r="A8" s="11" t="s">
        <v>71</v>
      </c>
      <c r="B8" s="7">
        <v>41</v>
      </c>
      <c r="C8" s="7">
        <v>3.99</v>
      </c>
      <c r="D8" s="7">
        <v>8</v>
      </c>
      <c r="E8" s="7">
        <v>19.510000000000002</v>
      </c>
      <c r="F8" s="7">
        <v>13</v>
      </c>
      <c r="G8" s="7">
        <v>31.71</v>
      </c>
      <c r="H8" s="7">
        <v>22</v>
      </c>
      <c r="I8" s="7">
        <v>53.66</v>
      </c>
      <c r="J8" s="8"/>
      <c r="K8" s="8">
        <v>8</v>
      </c>
      <c r="L8" s="8">
        <v>5</v>
      </c>
      <c r="M8" s="8">
        <v>9</v>
      </c>
      <c r="N8" s="8">
        <v>9</v>
      </c>
      <c r="O8" s="8">
        <v>4</v>
      </c>
      <c r="P8" s="8">
        <v>6</v>
      </c>
      <c r="Q8" s="8"/>
      <c r="R8" s="8"/>
      <c r="S8" s="8"/>
      <c r="T8" s="8"/>
    </row>
    <row r="9" spans="1:20" s="34" customFormat="1" x14ac:dyDescent="0.25">
      <c r="A9" s="31" t="s">
        <v>72</v>
      </c>
      <c r="B9" s="32">
        <v>30</v>
      </c>
      <c r="C9" s="32">
        <v>4.7</v>
      </c>
      <c r="D9" s="32">
        <v>6</v>
      </c>
      <c r="E9" s="32">
        <v>20</v>
      </c>
      <c r="F9" s="32">
        <v>13</v>
      </c>
      <c r="G9" s="32">
        <v>43.33</v>
      </c>
      <c r="H9" s="32">
        <v>22</v>
      </c>
      <c r="I9" s="32">
        <v>73.33</v>
      </c>
      <c r="J9" s="33">
        <v>3</v>
      </c>
      <c r="K9" s="33">
        <v>3</v>
      </c>
      <c r="L9" s="33">
        <v>7</v>
      </c>
      <c r="M9" s="33">
        <v>9</v>
      </c>
      <c r="N9" s="33">
        <v>5</v>
      </c>
      <c r="O9" s="33">
        <v>1</v>
      </c>
      <c r="P9" s="33">
        <v>2</v>
      </c>
      <c r="Q9" s="33"/>
      <c r="R9" s="33"/>
      <c r="S9" s="33"/>
      <c r="T9" s="33"/>
    </row>
    <row r="10" spans="1:20" x14ac:dyDescent="0.25">
      <c r="A10" s="11" t="s">
        <v>73</v>
      </c>
      <c r="B10" s="7">
        <v>27</v>
      </c>
      <c r="C10" s="7">
        <v>2.81</v>
      </c>
      <c r="D10" s="7">
        <v>0</v>
      </c>
      <c r="E10" s="7">
        <v>0</v>
      </c>
      <c r="F10" s="7">
        <v>3</v>
      </c>
      <c r="G10" s="7">
        <v>11.11</v>
      </c>
      <c r="H10" s="7">
        <v>7</v>
      </c>
      <c r="I10" s="7">
        <v>25.93</v>
      </c>
      <c r="J10" s="8"/>
      <c r="K10" s="8"/>
      <c r="L10" s="8">
        <v>3</v>
      </c>
      <c r="M10" s="8">
        <v>4</v>
      </c>
      <c r="N10" s="8">
        <v>8</v>
      </c>
      <c r="O10" s="8">
        <v>6</v>
      </c>
      <c r="P10" s="8">
        <v>3</v>
      </c>
      <c r="Q10" s="8">
        <v>3</v>
      </c>
      <c r="R10" s="8"/>
      <c r="S10" s="8">
        <v>1</v>
      </c>
      <c r="T10" s="8"/>
    </row>
    <row r="11" spans="1:20" x14ac:dyDescent="0.25">
      <c r="A11" s="11" t="s">
        <v>74</v>
      </c>
      <c r="B11" s="7">
        <v>1</v>
      </c>
      <c r="C11" s="7">
        <v>1.5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/>
      <c r="K11" s="8"/>
      <c r="L11" s="8"/>
      <c r="M11" s="8"/>
      <c r="N11" s="8"/>
      <c r="O11" s="8"/>
      <c r="P11" s="8">
        <v>1</v>
      </c>
      <c r="Q11" s="8"/>
      <c r="R11" s="8"/>
      <c r="S11" s="8"/>
      <c r="T11" s="8"/>
    </row>
    <row r="12" spans="1:20" x14ac:dyDescent="0.25">
      <c r="A12" s="11" t="s">
        <v>75</v>
      </c>
      <c r="B12" s="7">
        <v>56</v>
      </c>
      <c r="C12" s="7">
        <v>4.16</v>
      </c>
      <c r="D12" s="7">
        <v>10</v>
      </c>
      <c r="E12" s="7">
        <v>17.86</v>
      </c>
      <c r="F12" s="7">
        <v>18</v>
      </c>
      <c r="G12" s="7">
        <v>32.14</v>
      </c>
      <c r="H12" s="7">
        <v>34</v>
      </c>
      <c r="I12" s="7">
        <v>60.71</v>
      </c>
      <c r="J12" s="8">
        <v>7</v>
      </c>
      <c r="K12" s="8">
        <v>3</v>
      </c>
      <c r="L12" s="8">
        <v>8</v>
      </c>
      <c r="M12" s="8">
        <v>16</v>
      </c>
      <c r="N12" s="8">
        <v>8</v>
      </c>
      <c r="O12" s="8">
        <v>6</v>
      </c>
      <c r="P12" s="8">
        <v>3</v>
      </c>
      <c r="Q12" s="8">
        <v>4</v>
      </c>
      <c r="R12" s="8">
        <v>1</v>
      </c>
      <c r="S12" s="8"/>
      <c r="T12" s="8"/>
    </row>
    <row r="13" spans="1:20" x14ac:dyDescent="0.25">
      <c r="A13" s="11" t="s">
        <v>76</v>
      </c>
      <c r="B13" s="7">
        <v>56</v>
      </c>
      <c r="C13" s="7">
        <v>4.6100000000000003</v>
      </c>
      <c r="D13" s="7">
        <v>15</v>
      </c>
      <c r="E13" s="7">
        <v>26.79</v>
      </c>
      <c r="F13" s="7">
        <v>25</v>
      </c>
      <c r="G13" s="7">
        <v>44.64</v>
      </c>
      <c r="H13" s="7">
        <v>36</v>
      </c>
      <c r="I13" s="7">
        <v>64.290000000000006</v>
      </c>
      <c r="J13" s="8">
        <v>8</v>
      </c>
      <c r="K13" s="8">
        <v>7</v>
      </c>
      <c r="L13" s="8">
        <v>10</v>
      </c>
      <c r="M13" s="8">
        <v>11</v>
      </c>
      <c r="N13" s="8">
        <v>6</v>
      </c>
      <c r="O13" s="8">
        <v>9</v>
      </c>
      <c r="P13" s="8">
        <v>4</v>
      </c>
      <c r="Q13" s="8"/>
      <c r="R13" s="8">
        <v>1</v>
      </c>
      <c r="S13" s="8"/>
      <c r="T13" s="8"/>
    </row>
    <row r="14" spans="1:20" x14ac:dyDescent="0.25">
      <c r="A14" s="11" t="s">
        <v>77</v>
      </c>
      <c r="B14" s="7">
        <v>20</v>
      </c>
      <c r="C14" s="7">
        <v>4.03</v>
      </c>
      <c r="D14" s="7">
        <v>2</v>
      </c>
      <c r="E14" s="7">
        <v>10</v>
      </c>
      <c r="F14" s="7">
        <v>6</v>
      </c>
      <c r="G14" s="7">
        <v>30</v>
      </c>
      <c r="H14" s="7">
        <v>11</v>
      </c>
      <c r="I14" s="7">
        <v>55</v>
      </c>
      <c r="J14" s="8">
        <v>2</v>
      </c>
      <c r="K14" s="8"/>
      <c r="L14" s="8">
        <v>4</v>
      </c>
      <c r="M14" s="8">
        <v>5</v>
      </c>
      <c r="N14" s="8">
        <v>5</v>
      </c>
      <c r="O14" s="8">
        <v>2</v>
      </c>
      <c r="P14" s="8">
        <v>1</v>
      </c>
      <c r="Q14" s="8">
        <v>1</v>
      </c>
      <c r="R14" s="8"/>
      <c r="S14" s="8"/>
      <c r="T14" s="8"/>
    </row>
    <row r="15" spans="1:20" x14ac:dyDescent="0.25">
      <c r="A15" s="11" t="s">
        <v>78</v>
      </c>
      <c r="B15" s="7">
        <v>150</v>
      </c>
      <c r="C15" s="7">
        <v>3.81</v>
      </c>
      <c r="D15" s="7">
        <v>28</v>
      </c>
      <c r="E15" s="7">
        <v>18.670000000000002</v>
      </c>
      <c r="F15" s="7">
        <v>49</v>
      </c>
      <c r="G15" s="7">
        <v>32.67</v>
      </c>
      <c r="H15" s="7">
        <v>67</v>
      </c>
      <c r="I15" s="7">
        <v>44.67</v>
      </c>
      <c r="J15" s="8">
        <v>12</v>
      </c>
      <c r="K15" s="8">
        <v>16</v>
      </c>
      <c r="L15" s="8">
        <v>21</v>
      </c>
      <c r="M15" s="8">
        <v>18</v>
      </c>
      <c r="N15" s="8">
        <v>32</v>
      </c>
      <c r="O15" s="8">
        <v>16</v>
      </c>
      <c r="P15" s="8">
        <v>19</v>
      </c>
      <c r="Q15" s="8">
        <v>13</v>
      </c>
      <c r="R15" s="8">
        <v>3</v>
      </c>
      <c r="S15" s="8"/>
      <c r="T15" s="8"/>
    </row>
    <row r="16" spans="1:20" x14ac:dyDescent="0.25">
      <c r="A16" s="11" t="s">
        <v>79</v>
      </c>
      <c r="B16" s="7">
        <v>1</v>
      </c>
      <c r="C16" s="7">
        <v>7</v>
      </c>
      <c r="D16" s="7">
        <v>1</v>
      </c>
      <c r="E16" s="7">
        <v>100</v>
      </c>
      <c r="F16" s="7">
        <v>1</v>
      </c>
      <c r="G16" s="7">
        <v>100</v>
      </c>
      <c r="H16" s="7">
        <v>1</v>
      </c>
      <c r="I16" s="7">
        <v>100</v>
      </c>
      <c r="J16" s="8"/>
      <c r="K16" s="8">
        <v>1</v>
      </c>
      <c r="L16" s="8"/>
      <c r="M16" s="8"/>
      <c r="N16" s="8"/>
      <c r="O16" s="8"/>
      <c r="P16" s="8"/>
      <c r="Q16" s="8"/>
      <c r="R16" s="8"/>
      <c r="S16" s="8"/>
      <c r="T16" s="8"/>
    </row>
    <row r="17" spans="1:21" x14ac:dyDescent="0.25">
      <c r="A17" s="11" t="s">
        <v>80</v>
      </c>
      <c r="B17" s="7">
        <v>5</v>
      </c>
      <c r="C17" s="7">
        <v>7</v>
      </c>
      <c r="D17" s="7">
        <v>4</v>
      </c>
      <c r="E17" s="7">
        <v>80</v>
      </c>
      <c r="F17" s="7">
        <v>4</v>
      </c>
      <c r="G17" s="7">
        <v>80</v>
      </c>
      <c r="H17" s="7">
        <v>5</v>
      </c>
      <c r="I17" s="7">
        <v>100</v>
      </c>
      <c r="J17" s="8">
        <v>2</v>
      </c>
      <c r="K17" s="8">
        <v>2</v>
      </c>
      <c r="L17" s="8"/>
      <c r="M17" s="8">
        <v>1</v>
      </c>
      <c r="N17" s="8"/>
      <c r="O17" s="8"/>
      <c r="P17" s="8"/>
      <c r="Q17" s="8"/>
      <c r="R17" s="8"/>
      <c r="S17" s="8"/>
      <c r="T17" s="8"/>
    </row>
    <row r="18" spans="1:21" x14ac:dyDescent="0.25">
      <c r="A18" s="11" t="s">
        <v>81</v>
      </c>
      <c r="B18" s="7">
        <v>11</v>
      </c>
      <c r="C18" s="7">
        <v>4.5</v>
      </c>
      <c r="D18" s="7">
        <v>4</v>
      </c>
      <c r="E18" s="7">
        <v>36.36</v>
      </c>
      <c r="F18" s="7">
        <v>4</v>
      </c>
      <c r="G18" s="7">
        <v>36.36</v>
      </c>
      <c r="H18" s="7">
        <v>6</v>
      </c>
      <c r="I18" s="7">
        <v>54.55</v>
      </c>
      <c r="J18" s="8">
        <v>2</v>
      </c>
      <c r="K18" s="8">
        <v>2</v>
      </c>
      <c r="L18" s="8"/>
      <c r="M18" s="8">
        <v>2</v>
      </c>
      <c r="N18" s="8">
        <v>1</v>
      </c>
      <c r="O18" s="8">
        <v>3</v>
      </c>
      <c r="P18" s="8">
        <v>1</v>
      </c>
      <c r="Q18" s="8"/>
      <c r="R18" s="8"/>
      <c r="S18" s="8"/>
      <c r="T18" s="8"/>
    </row>
    <row r="19" spans="1:21" x14ac:dyDescent="0.25">
      <c r="A19" s="11" t="s">
        <v>82</v>
      </c>
      <c r="B19" s="7">
        <v>1</v>
      </c>
      <c r="C19" s="7">
        <v>8.5</v>
      </c>
      <c r="D19" s="7">
        <v>1</v>
      </c>
      <c r="E19" s="7">
        <v>100</v>
      </c>
      <c r="F19" s="7">
        <v>1</v>
      </c>
      <c r="G19" s="7">
        <v>100</v>
      </c>
      <c r="H19" s="7">
        <v>1</v>
      </c>
      <c r="I19" s="7">
        <v>100</v>
      </c>
      <c r="J19" s="8">
        <v>1</v>
      </c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1" x14ac:dyDescent="0.25">
      <c r="A20" s="11" t="s">
        <v>83</v>
      </c>
      <c r="B20" s="7">
        <v>197</v>
      </c>
      <c r="C20" s="7">
        <v>4.16</v>
      </c>
      <c r="D20" s="7">
        <v>40</v>
      </c>
      <c r="E20" s="7">
        <v>20.3</v>
      </c>
      <c r="F20" s="7">
        <v>76</v>
      </c>
      <c r="G20" s="7">
        <v>38.58</v>
      </c>
      <c r="H20" s="7">
        <v>109</v>
      </c>
      <c r="I20" s="7">
        <v>55.33</v>
      </c>
      <c r="J20" s="8">
        <v>14</v>
      </c>
      <c r="K20" s="8">
        <v>26</v>
      </c>
      <c r="L20" s="8">
        <v>36</v>
      </c>
      <c r="M20" s="8">
        <v>33</v>
      </c>
      <c r="N20" s="8">
        <v>38</v>
      </c>
      <c r="O20" s="8">
        <v>19</v>
      </c>
      <c r="P20" s="8">
        <v>19</v>
      </c>
      <c r="Q20" s="8">
        <v>9</v>
      </c>
      <c r="R20" s="8">
        <v>3</v>
      </c>
      <c r="S20" s="8">
        <v>2</v>
      </c>
      <c r="T20" s="8"/>
    </row>
    <row r="21" spans="1:21" x14ac:dyDescent="0.25">
      <c r="A21" s="11" t="s">
        <v>84</v>
      </c>
      <c r="B21" s="7">
        <v>65</v>
      </c>
      <c r="C21" s="7">
        <v>3.65</v>
      </c>
      <c r="D21" s="7">
        <v>8</v>
      </c>
      <c r="E21" s="7">
        <v>12.31</v>
      </c>
      <c r="F21" s="7">
        <v>20</v>
      </c>
      <c r="G21" s="7">
        <v>30.77</v>
      </c>
      <c r="H21" s="7">
        <v>34</v>
      </c>
      <c r="I21" s="7">
        <v>52.31</v>
      </c>
      <c r="J21" s="8">
        <v>5</v>
      </c>
      <c r="K21" s="8">
        <v>3</v>
      </c>
      <c r="L21" s="8">
        <v>12</v>
      </c>
      <c r="M21" s="8">
        <v>14</v>
      </c>
      <c r="N21" s="8">
        <v>7</v>
      </c>
      <c r="O21" s="8">
        <v>10</v>
      </c>
      <c r="P21" s="8">
        <v>4</v>
      </c>
      <c r="Q21" s="8">
        <v>5</v>
      </c>
      <c r="R21" s="8">
        <v>5</v>
      </c>
      <c r="S21" s="8"/>
      <c r="T21" s="8"/>
    </row>
    <row r="22" spans="1:21" x14ac:dyDescent="0.25">
      <c r="A22" s="12"/>
      <c r="B22" s="12">
        <f>SUM(B4:B21)</f>
        <v>793</v>
      </c>
      <c r="C22" s="12"/>
      <c r="D22" s="12">
        <f t="shared" ref="D22:T22" si="0">SUM(D4:D21)</f>
        <v>157</v>
      </c>
      <c r="E22" s="12">
        <f>AVERAGE(E4:E21)</f>
        <v>34.914444444444435</v>
      </c>
      <c r="F22" s="12">
        <f t="shared" si="0"/>
        <v>284</v>
      </c>
      <c r="G22" s="12">
        <f>AVERAGE(G4:G21)</f>
        <v>46.387222222222221</v>
      </c>
      <c r="H22" s="12">
        <f t="shared" si="0"/>
        <v>438</v>
      </c>
      <c r="I22" s="12">
        <f>AVERAGE(I4:I21)</f>
        <v>63.273333333333312</v>
      </c>
      <c r="J22" s="12">
        <f t="shared" si="0"/>
        <v>72</v>
      </c>
      <c r="K22" s="12">
        <f t="shared" si="0"/>
        <v>85</v>
      </c>
      <c r="L22" s="12">
        <f t="shared" si="0"/>
        <v>127</v>
      </c>
      <c r="M22" s="12">
        <f t="shared" si="0"/>
        <v>154</v>
      </c>
      <c r="N22" s="12">
        <f t="shared" si="0"/>
        <v>137</v>
      </c>
      <c r="O22" s="12">
        <f t="shared" si="0"/>
        <v>91</v>
      </c>
      <c r="P22" s="12">
        <f t="shared" si="0"/>
        <v>71</v>
      </c>
      <c r="Q22" s="12">
        <f t="shared" si="0"/>
        <v>40</v>
      </c>
      <c r="R22" s="12">
        <f t="shared" si="0"/>
        <v>16</v>
      </c>
      <c r="S22" s="12">
        <f t="shared" si="0"/>
        <v>3</v>
      </c>
      <c r="T22" s="12">
        <f t="shared" si="0"/>
        <v>0</v>
      </c>
    </row>
    <row r="23" spans="1:21" s="14" customForma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1" x14ac:dyDescent="0.25">
      <c r="A24" s="28">
        <v>123</v>
      </c>
    </row>
    <row r="25" spans="1:21" x14ac:dyDescent="0.25">
      <c r="A25" s="39" t="s">
        <v>46</v>
      </c>
      <c r="B25" s="39"/>
      <c r="C25" s="39"/>
      <c r="D25" s="39" t="s">
        <v>85</v>
      </c>
      <c r="E25" s="39"/>
      <c r="F25" s="39" t="s">
        <v>86</v>
      </c>
      <c r="G25" s="39"/>
      <c r="H25" s="39" t="s">
        <v>87</v>
      </c>
      <c r="I25" s="39"/>
      <c r="J25" s="39" t="s">
        <v>50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x14ac:dyDescent="0.25">
      <c r="A26" s="9" t="s">
        <v>51</v>
      </c>
      <c r="B26" s="9" t="s">
        <v>52</v>
      </c>
      <c r="C26" s="9" t="s">
        <v>53</v>
      </c>
      <c r="D26" s="9" t="s">
        <v>54</v>
      </c>
      <c r="E26" s="9" t="s">
        <v>55</v>
      </c>
      <c r="F26" s="9" t="s">
        <v>54</v>
      </c>
      <c r="G26" s="9" t="s">
        <v>55</v>
      </c>
      <c r="H26" s="9" t="s">
        <v>54</v>
      </c>
      <c r="I26" s="9" t="s">
        <v>55</v>
      </c>
      <c r="J26" s="9">
        <v>9</v>
      </c>
      <c r="K26" s="9">
        <v>8</v>
      </c>
      <c r="L26" s="9">
        <v>7</v>
      </c>
      <c r="M26" s="9">
        <v>6</v>
      </c>
      <c r="N26" s="9">
        <v>5</v>
      </c>
      <c r="O26" s="9">
        <v>4</v>
      </c>
      <c r="P26" s="9">
        <v>3</v>
      </c>
      <c r="Q26" s="9">
        <v>2</v>
      </c>
      <c r="R26" s="9">
        <v>1</v>
      </c>
      <c r="S26" s="9" t="s">
        <v>62</v>
      </c>
      <c r="T26" s="9" t="s">
        <v>64</v>
      </c>
      <c r="U26" s="9" t="s">
        <v>65</v>
      </c>
    </row>
    <row r="27" spans="1:21" x14ac:dyDescent="0.25">
      <c r="A27" s="11" t="s">
        <v>93</v>
      </c>
      <c r="B27" s="7">
        <v>88</v>
      </c>
      <c r="C27" s="7">
        <v>6.11</v>
      </c>
      <c r="D27" s="7">
        <v>34</v>
      </c>
      <c r="E27" s="7">
        <v>38.64</v>
      </c>
      <c r="F27" s="7">
        <v>74</v>
      </c>
      <c r="G27" s="7">
        <v>84.09</v>
      </c>
      <c r="H27" s="7">
        <v>82</v>
      </c>
      <c r="I27" s="7">
        <v>93.18</v>
      </c>
      <c r="J27" s="8">
        <v>13</v>
      </c>
      <c r="K27" s="8">
        <v>10</v>
      </c>
      <c r="L27" s="8">
        <v>11</v>
      </c>
      <c r="M27" s="8">
        <v>20</v>
      </c>
      <c r="N27" s="8">
        <v>20</v>
      </c>
      <c r="O27" s="8">
        <v>8</v>
      </c>
      <c r="P27" s="8">
        <v>4</v>
      </c>
      <c r="Q27" s="8"/>
      <c r="R27" s="8"/>
      <c r="S27" s="8"/>
      <c r="T27" s="8">
        <v>2</v>
      </c>
      <c r="U27" s="8"/>
    </row>
    <row r="28" spans="1:21" x14ac:dyDescent="0.25">
      <c r="A28" s="11" t="s">
        <v>131</v>
      </c>
      <c r="B28" s="7">
        <v>88</v>
      </c>
      <c r="C28" s="7">
        <v>4.9800000000000004</v>
      </c>
      <c r="D28" s="7">
        <v>40</v>
      </c>
      <c r="E28" s="7">
        <v>45.45</v>
      </c>
      <c r="F28" s="7">
        <v>70</v>
      </c>
      <c r="G28" s="7">
        <v>79.55</v>
      </c>
      <c r="H28" s="7">
        <v>83</v>
      </c>
      <c r="I28" s="7">
        <v>94.32</v>
      </c>
      <c r="J28" s="8">
        <v>12</v>
      </c>
      <c r="K28" s="8">
        <v>13</v>
      </c>
      <c r="L28" s="8">
        <v>15</v>
      </c>
      <c r="M28" s="8">
        <v>17</v>
      </c>
      <c r="N28" s="8">
        <v>13</v>
      </c>
      <c r="O28" s="8">
        <v>13</v>
      </c>
      <c r="P28" s="8">
        <v>4</v>
      </c>
      <c r="Q28" s="8"/>
      <c r="R28" s="8"/>
      <c r="S28" s="8"/>
      <c r="T28" s="8"/>
      <c r="U28" s="8"/>
    </row>
    <row r="29" spans="1:21" x14ac:dyDescent="0.25">
      <c r="A29" s="11" t="s">
        <v>94</v>
      </c>
      <c r="B29" s="7">
        <v>2</v>
      </c>
      <c r="C29" s="7">
        <v>5.5</v>
      </c>
      <c r="D29" s="7">
        <v>1</v>
      </c>
      <c r="E29" s="7">
        <v>50</v>
      </c>
      <c r="F29" s="7">
        <v>1</v>
      </c>
      <c r="G29" s="7">
        <v>50</v>
      </c>
      <c r="H29" s="7">
        <v>2</v>
      </c>
      <c r="I29" s="7">
        <v>100</v>
      </c>
      <c r="J29" s="8"/>
      <c r="K29" s="8"/>
      <c r="L29" s="8">
        <v>1</v>
      </c>
      <c r="M29" s="8"/>
      <c r="N29" s="8"/>
      <c r="O29" s="8">
        <v>1</v>
      </c>
      <c r="P29" s="8"/>
      <c r="Q29" s="8"/>
      <c r="R29" s="8"/>
      <c r="S29" s="8"/>
      <c r="T29" s="8"/>
      <c r="U29" s="8"/>
    </row>
    <row r="30" spans="1:21" x14ac:dyDescent="0.25">
      <c r="A30" s="11" t="s">
        <v>95</v>
      </c>
      <c r="B30" s="7">
        <v>14</v>
      </c>
      <c r="C30" s="7">
        <v>4.5</v>
      </c>
      <c r="D30" s="7">
        <v>2</v>
      </c>
      <c r="E30" s="7">
        <v>14.29</v>
      </c>
      <c r="F30" s="7">
        <v>7</v>
      </c>
      <c r="G30" s="7">
        <v>50</v>
      </c>
      <c r="H30" s="7">
        <v>8</v>
      </c>
      <c r="I30" s="7">
        <v>57.14</v>
      </c>
      <c r="J30" s="8">
        <v>1</v>
      </c>
      <c r="K30" s="8"/>
      <c r="L30" s="8">
        <v>1</v>
      </c>
      <c r="M30" s="8">
        <v>1</v>
      </c>
      <c r="N30" s="8">
        <v>4</v>
      </c>
      <c r="O30" s="8">
        <v>1</v>
      </c>
      <c r="P30" s="8">
        <v>5</v>
      </c>
      <c r="Q30" s="8">
        <v>1</v>
      </c>
      <c r="R30" s="8"/>
      <c r="S30" s="8"/>
      <c r="T30" s="8"/>
      <c r="U30" s="8"/>
    </row>
    <row r="31" spans="1:21" x14ac:dyDescent="0.25">
      <c r="A31" s="11" t="s">
        <v>96</v>
      </c>
      <c r="B31" s="7">
        <v>204</v>
      </c>
      <c r="C31" s="7">
        <v>4.82</v>
      </c>
      <c r="D31" s="7">
        <v>38</v>
      </c>
      <c r="E31" s="7">
        <v>18.63</v>
      </c>
      <c r="F31" s="7">
        <v>111</v>
      </c>
      <c r="G31" s="7">
        <v>54.41</v>
      </c>
      <c r="H31" s="7">
        <v>140</v>
      </c>
      <c r="I31" s="7">
        <v>68.63</v>
      </c>
      <c r="J31" s="8">
        <v>11</v>
      </c>
      <c r="K31" s="8">
        <v>9</v>
      </c>
      <c r="L31" s="8">
        <v>18</v>
      </c>
      <c r="M31" s="8">
        <v>36</v>
      </c>
      <c r="N31" s="8">
        <v>37</v>
      </c>
      <c r="O31" s="8">
        <v>29</v>
      </c>
      <c r="P31" s="8">
        <v>48</v>
      </c>
      <c r="Q31" s="8">
        <v>11</v>
      </c>
      <c r="R31" s="8">
        <v>3</v>
      </c>
      <c r="S31" s="8"/>
      <c r="T31" s="8">
        <v>2</v>
      </c>
      <c r="U31" s="8"/>
    </row>
    <row r="32" spans="1:21" s="34" customFormat="1" x14ac:dyDescent="0.25">
      <c r="A32" s="31" t="s">
        <v>97</v>
      </c>
      <c r="B32" s="32">
        <v>202</v>
      </c>
      <c r="C32" s="32">
        <v>4.97</v>
      </c>
      <c r="D32" s="32">
        <v>45</v>
      </c>
      <c r="E32" s="32">
        <v>22.28</v>
      </c>
      <c r="F32" s="32">
        <v>109</v>
      </c>
      <c r="G32" s="32">
        <v>53.96</v>
      </c>
      <c r="H32" s="32">
        <v>163</v>
      </c>
      <c r="I32" s="32">
        <v>80.69</v>
      </c>
      <c r="J32" s="33">
        <v>12</v>
      </c>
      <c r="K32" s="33">
        <v>14</v>
      </c>
      <c r="L32" s="33">
        <v>19</v>
      </c>
      <c r="M32" s="33">
        <v>28</v>
      </c>
      <c r="N32" s="33">
        <v>36</v>
      </c>
      <c r="O32" s="33">
        <v>54</v>
      </c>
      <c r="P32" s="33">
        <v>20</v>
      </c>
      <c r="Q32" s="33">
        <v>12</v>
      </c>
      <c r="R32" s="33">
        <v>3</v>
      </c>
      <c r="S32" s="33"/>
      <c r="T32" s="33">
        <v>4</v>
      </c>
      <c r="U32" s="33"/>
    </row>
    <row r="33" spans="1:21" x14ac:dyDescent="0.25">
      <c r="A33" s="11" t="s">
        <v>98</v>
      </c>
      <c r="B33" s="7">
        <v>1</v>
      </c>
      <c r="C33" s="7">
        <v>8</v>
      </c>
      <c r="D33" s="7">
        <v>1</v>
      </c>
      <c r="E33" s="7">
        <v>100</v>
      </c>
      <c r="F33" s="7">
        <v>1</v>
      </c>
      <c r="G33" s="7">
        <v>100</v>
      </c>
      <c r="H33" s="7">
        <v>1</v>
      </c>
      <c r="I33" s="7">
        <v>100</v>
      </c>
      <c r="J33" s="8"/>
      <c r="K33" s="8">
        <v>1</v>
      </c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s="34" customFormat="1" x14ac:dyDescent="0.25">
      <c r="A34" s="31" t="s">
        <v>99</v>
      </c>
      <c r="B34" s="32">
        <v>29</v>
      </c>
      <c r="C34" s="32">
        <v>4.9000000000000004</v>
      </c>
      <c r="D34" s="32">
        <v>8</v>
      </c>
      <c r="E34" s="32">
        <v>27.59</v>
      </c>
      <c r="F34" s="32">
        <v>17</v>
      </c>
      <c r="G34" s="32">
        <v>58.62</v>
      </c>
      <c r="H34" s="32">
        <v>20</v>
      </c>
      <c r="I34" s="32">
        <v>68.97</v>
      </c>
      <c r="J34" s="33"/>
      <c r="K34" s="33">
        <v>2</v>
      </c>
      <c r="L34" s="33">
        <v>6</v>
      </c>
      <c r="M34" s="33">
        <v>3</v>
      </c>
      <c r="N34" s="33">
        <v>6</v>
      </c>
      <c r="O34" s="33">
        <v>3</v>
      </c>
      <c r="P34" s="33">
        <v>6</v>
      </c>
      <c r="Q34" s="33">
        <v>3</v>
      </c>
      <c r="R34" s="33"/>
      <c r="S34" s="33"/>
      <c r="T34" s="33"/>
      <c r="U34" s="33"/>
    </row>
    <row r="35" spans="1:21" x14ac:dyDescent="0.25">
      <c r="A35" s="11" t="s">
        <v>100</v>
      </c>
      <c r="B35" s="7">
        <v>1</v>
      </c>
      <c r="C35" s="7">
        <v>9</v>
      </c>
      <c r="D35" s="7">
        <v>1</v>
      </c>
      <c r="E35" s="7">
        <v>100</v>
      </c>
      <c r="F35" s="7">
        <v>1</v>
      </c>
      <c r="G35" s="7">
        <v>100</v>
      </c>
      <c r="H35" s="7">
        <v>1</v>
      </c>
      <c r="I35" s="7">
        <v>100</v>
      </c>
      <c r="J35" s="8">
        <v>1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5">
      <c r="A36" s="11" t="s">
        <v>101</v>
      </c>
      <c r="B36" s="7">
        <v>16</v>
      </c>
      <c r="C36" s="7">
        <v>4.13</v>
      </c>
      <c r="D36" s="7">
        <v>4</v>
      </c>
      <c r="E36" s="7">
        <v>25</v>
      </c>
      <c r="F36" s="7">
        <v>7</v>
      </c>
      <c r="G36" s="7">
        <v>43.75</v>
      </c>
      <c r="H36" s="7">
        <v>7</v>
      </c>
      <c r="I36" s="7">
        <v>43.75</v>
      </c>
      <c r="J36" s="8"/>
      <c r="K36" s="8">
        <v>2</v>
      </c>
      <c r="L36" s="8">
        <v>2</v>
      </c>
      <c r="M36" s="8">
        <v>3</v>
      </c>
      <c r="N36" s="8"/>
      <c r="O36" s="8"/>
      <c r="P36" s="8">
        <v>4</v>
      </c>
      <c r="Q36" s="8">
        <v>1</v>
      </c>
      <c r="R36" s="8">
        <v>4</v>
      </c>
      <c r="S36" s="8"/>
      <c r="T36" s="8"/>
      <c r="U36" s="8"/>
    </row>
    <row r="37" spans="1:21" x14ac:dyDescent="0.25">
      <c r="A37" s="11" t="s">
        <v>132</v>
      </c>
      <c r="B37" s="7">
        <v>205</v>
      </c>
      <c r="C37" s="7">
        <v>4.18</v>
      </c>
      <c r="D37" s="7">
        <v>46</v>
      </c>
      <c r="E37" s="7">
        <v>22.44</v>
      </c>
      <c r="F37" s="7">
        <v>101</v>
      </c>
      <c r="G37" s="7">
        <v>49.27</v>
      </c>
      <c r="H37" s="7">
        <v>133</v>
      </c>
      <c r="I37" s="7">
        <v>64.88</v>
      </c>
      <c r="J37" s="8">
        <v>11</v>
      </c>
      <c r="K37" s="8">
        <v>17</v>
      </c>
      <c r="L37" s="8">
        <v>18</v>
      </c>
      <c r="M37" s="8">
        <v>22</v>
      </c>
      <c r="N37" s="8">
        <v>33</v>
      </c>
      <c r="O37" s="8">
        <v>32</v>
      </c>
      <c r="P37" s="8">
        <v>33</v>
      </c>
      <c r="Q37" s="8">
        <v>24</v>
      </c>
      <c r="R37" s="8">
        <v>13</v>
      </c>
      <c r="S37" s="8"/>
      <c r="T37" s="8">
        <v>2</v>
      </c>
      <c r="U37" s="8"/>
    </row>
    <row r="38" spans="1:21" x14ac:dyDescent="0.25">
      <c r="A38" s="11" t="s">
        <v>133</v>
      </c>
      <c r="B38" s="13">
        <v>87</v>
      </c>
      <c r="C38" s="13">
        <v>5.26</v>
      </c>
      <c r="D38" s="13">
        <v>41</v>
      </c>
      <c r="E38" s="13">
        <v>47.13</v>
      </c>
      <c r="F38" s="13">
        <v>72</v>
      </c>
      <c r="G38" s="13">
        <v>82.76</v>
      </c>
      <c r="H38" s="13">
        <v>83</v>
      </c>
      <c r="I38" s="13">
        <v>95.4</v>
      </c>
      <c r="J38" s="8">
        <v>13</v>
      </c>
      <c r="K38" s="8">
        <v>17</v>
      </c>
      <c r="L38" s="8">
        <v>11</v>
      </c>
      <c r="M38" s="8">
        <v>16</v>
      </c>
      <c r="N38" s="8">
        <v>15</v>
      </c>
      <c r="O38" s="8">
        <v>11</v>
      </c>
      <c r="P38" s="8">
        <v>4</v>
      </c>
      <c r="Q38" s="16"/>
      <c r="R38" s="16"/>
      <c r="S38" s="16"/>
      <c r="T38" s="16"/>
      <c r="U38" s="16"/>
    </row>
    <row r="39" spans="1:21" x14ac:dyDescent="0.25">
      <c r="A39" s="12"/>
      <c r="B39" s="12">
        <f>SUM(B27:B38)</f>
        <v>937</v>
      </c>
      <c r="C39" s="12"/>
      <c r="D39" s="12">
        <f>SUM(D27:D38)</f>
        <v>261</v>
      </c>
      <c r="E39" s="12">
        <f>AVERAGE(E27:E38)</f>
        <v>42.62083333333333</v>
      </c>
      <c r="F39" s="12">
        <f>SUM(F27:F38)</f>
        <v>571</v>
      </c>
      <c r="G39" s="12">
        <f>AVERAGE(G27:G38)</f>
        <v>67.200833333333321</v>
      </c>
      <c r="H39" s="12">
        <f>SUM(H27:H38)</f>
        <v>723</v>
      </c>
      <c r="I39" s="12">
        <f>AVERAGE(I27:I38)</f>
        <v>80.58</v>
      </c>
      <c r="J39" s="12">
        <f t="shared" ref="J39:U39" si="1">SUM(J27:J37)</f>
        <v>61</v>
      </c>
      <c r="K39" s="12">
        <f t="shared" si="1"/>
        <v>68</v>
      </c>
      <c r="L39" s="12">
        <f t="shared" si="1"/>
        <v>91</v>
      </c>
      <c r="M39" s="12">
        <f t="shared" si="1"/>
        <v>130</v>
      </c>
      <c r="N39" s="12">
        <f t="shared" si="1"/>
        <v>149</v>
      </c>
      <c r="O39" s="12">
        <f t="shared" si="1"/>
        <v>141</v>
      </c>
      <c r="P39" s="12">
        <f t="shared" si="1"/>
        <v>124</v>
      </c>
      <c r="Q39" s="12">
        <f t="shared" si="1"/>
        <v>52</v>
      </c>
      <c r="R39" s="12">
        <f t="shared" si="1"/>
        <v>23</v>
      </c>
      <c r="S39" s="12">
        <f t="shared" si="1"/>
        <v>0</v>
      </c>
      <c r="T39" s="12">
        <f t="shared" si="1"/>
        <v>10</v>
      </c>
      <c r="U39" s="12">
        <f t="shared" si="1"/>
        <v>0</v>
      </c>
    </row>
    <row r="40" spans="1:21" s="14" customForma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x14ac:dyDescent="0.25">
      <c r="A41" s="15" t="s">
        <v>129</v>
      </c>
    </row>
    <row r="42" spans="1:21" x14ac:dyDescent="0.25">
      <c r="A42" s="39" t="s">
        <v>46</v>
      </c>
      <c r="B42" s="39"/>
      <c r="C42" s="39"/>
      <c r="D42" s="39" t="s">
        <v>85</v>
      </c>
      <c r="E42" s="39"/>
      <c r="F42" s="39" t="s">
        <v>86</v>
      </c>
      <c r="G42" s="39"/>
      <c r="H42" s="39" t="s">
        <v>87</v>
      </c>
      <c r="I42" s="39"/>
      <c r="J42" s="39" t="s">
        <v>50</v>
      </c>
      <c r="K42" s="39"/>
      <c r="L42" s="39"/>
      <c r="M42" s="39"/>
      <c r="N42" s="39"/>
      <c r="O42" s="39"/>
      <c r="P42" s="39"/>
      <c r="Q42" s="39"/>
    </row>
    <row r="43" spans="1:21" x14ac:dyDescent="0.25">
      <c r="A43" s="9" t="s">
        <v>51</v>
      </c>
      <c r="B43" s="9" t="s">
        <v>52</v>
      </c>
      <c r="C43" s="9" t="s">
        <v>53</v>
      </c>
      <c r="D43" s="9" t="s">
        <v>54</v>
      </c>
      <c r="E43" s="9" t="s">
        <v>55</v>
      </c>
      <c r="F43" s="9" t="s">
        <v>54</v>
      </c>
      <c r="G43" s="9" t="s">
        <v>55</v>
      </c>
      <c r="H43" s="9" t="s">
        <v>54</v>
      </c>
      <c r="I43" s="9" t="s">
        <v>55</v>
      </c>
      <c r="J43" s="9" t="s">
        <v>88</v>
      </c>
      <c r="K43" s="9" t="s">
        <v>60</v>
      </c>
      <c r="L43" s="9" t="s">
        <v>89</v>
      </c>
      <c r="M43" s="9" t="s">
        <v>59</v>
      </c>
      <c r="N43" s="9" t="s">
        <v>90</v>
      </c>
      <c r="O43" s="9" t="s">
        <v>62</v>
      </c>
      <c r="P43" s="9" t="s">
        <v>64</v>
      </c>
      <c r="Q43" s="9" t="s">
        <v>65</v>
      </c>
    </row>
    <row r="44" spans="1:21" x14ac:dyDescent="0.25">
      <c r="A44" s="11" t="s">
        <v>91</v>
      </c>
      <c r="B44" s="7">
        <v>9</v>
      </c>
      <c r="C44" s="7">
        <v>2.2799999999999998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v>3</v>
      </c>
      <c r="K44" s="8">
        <v>5</v>
      </c>
      <c r="L44" s="8">
        <v>1</v>
      </c>
      <c r="M44" s="8"/>
      <c r="N44" s="8"/>
      <c r="O44" s="8"/>
      <c r="P44" s="8"/>
      <c r="Q44" s="8"/>
    </row>
    <row r="45" spans="1:21" x14ac:dyDescent="0.25">
      <c r="A45" s="11" t="s">
        <v>92</v>
      </c>
      <c r="B45" s="7">
        <v>11</v>
      </c>
      <c r="C45" s="7">
        <v>5.77</v>
      </c>
      <c r="D45" s="7">
        <v>2</v>
      </c>
      <c r="E45" s="7">
        <v>18.18</v>
      </c>
      <c r="F45" s="7">
        <v>10</v>
      </c>
      <c r="G45" s="7">
        <v>90.91</v>
      </c>
      <c r="H45" s="7">
        <v>11</v>
      </c>
      <c r="I45" s="7">
        <v>100</v>
      </c>
      <c r="J45" s="8">
        <v>1</v>
      </c>
      <c r="K45" s="8">
        <v>1</v>
      </c>
      <c r="L45" s="8">
        <v>8</v>
      </c>
      <c r="M45" s="8"/>
      <c r="N45" s="8">
        <v>1</v>
      </c>
      <c r="O45" s="8"/>
      <c r="P45" s="8"/>
      <c r="Q45" s="8"/>
    </row>
    <row r="46" spans="1:21" x14ac:dyDescent="0.25">
      <c r="A46" s="12"/>
      <c r="B46" s="12">
        <f>SUM(B44:B45)</f>
        <v>20</v>
      </c>
      <c r="C46" s="12"/>
      <c r="D46" s="12">
        <f t="shared" ref="D46:Q46" si="2">SUM(D44:D45)</f>
        <v>2</v>
      </c>
      <c r="E46" s="12">
        <f>AVERAGE(E44:E45)</f>
        <v>9.09</v>
      </c>
      <c r="F46" s="12">
        <f t="shared" si="2"/>
        <v>10</v>
      </c>
      <c r="G46" s="12">
        <f>AVERAGE(G44:G45)</f>
        <v>45.454999999999998</v>
      </c>
      <c r="H46" s="12">
        <f t="shared" si="2"/>
        <v>11</v>
      </c>
      <c r="I46" s="12">
        <f>AVERAGE(I44:I45)</f>
        <v>50</v>
      </c>
      <c r="J46" s="12">
        <f t="shared" si="2"/>
        <v>4</v>
      </c>
      <c r="K46" s="12">
        <f t="shared" si="2"/>
        <v>6</v>
      </c>
      <c r="L46" s="12">
        <f t="shared" si="2"/>
        <v>9</v>
      </c>
      <c r="M46" s="12">
        <f t="shared" si="2"/>
        <v>0</v>
      </c>
      <c r="N46" s="12">
        <f t="shared" si="2"/>
        <v>1</v>
      </c>
      <c r="O46" s="12">
        <f t="shared" si="2"/>
        <v>0</v>
      </c>
      <c r="P46" s="12">
        <f t="shared" si="2"/>
        <v>0</v>
      </c>
      <c r="Q46" s="12">
        <f t="shared" si="2"/>
        <v>0</v>
      </c>
    </row>
    <row r="48" spans="1:21" x14ac:dyDescent="0.25">
      <c r="A48" s="10" t="s">
        <v>130</v>
      </c>
    </row>
    <row r="49" spans="1:33" x14ac:dyDescent="0.25">
      <c r="A49" s="39" t="s">
        <v>46</v>
      </c>
      <c r="B49" s="39"/>
      <c r="C49" s="39"/>
      <c r="D49" s="39" t="s">
        <v>85</v>
      </c>
      <c r="E49" s="39"/>
      <c r="F49" s="39" t="s">
        <v>86</v>
      </c>
      <c r="G49" s="39"/>
      <c r="H49" s="39" t="s">
        <v>87</v>
      </c>
      <c r="I49" s="39"/>
      <c r="J49" s="39" t="s">
        <v>50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x14ac:dyDescent="0.25">
      <c r="A50" s="9" t="s">
        <v>51</v>
      </c>
      <c r="B50" s="9" t="s">
        <v>52</v>
      </c>
      <c r="C50" s="9" t="s">
        <v>53</v>
      </c>
      <c r="D50" s="9" t="s">
        <v>54</v>
      </c>
      <c r="E50" s="9" t="s">
        <v>55</v>
      </c>
      <c r="F50" s="9" t="s">
        <v>54</v>
      </c>
      <c r="G50" s="9" t="s">
        <v>55</v>
      </c>
      <c r="H50" s="9" t="s">
        <v>54</v>
      </c>
      <c r="I50" s="9" t="s">
        <v>55</v>
      </c>
      <c r="J50" s="9" t="s">
        <v>102</v>
      </c>
      <c r="K50" s="9" t="s">
        <v>103</v>
      </c>
      <c r="L50" s="9" t="s">
        <v>104</v>
      </c>
      <c r="M50" s="9" t="s">
        <v>105</v>
      </c>
      <c r="N50" s="9" t="s">
        <v>106</v>
      </c>
      <c r="O50" s="9" t="s">
        <v>107</v>
      </c>
      <c r="P50" s="9" t="s">
        <v>108</v>
      </c>
      <c r="Q50" s="9" t="s">
        <v>109</v>
      </c>
      <c r="R50" s="9" t="s">
        <v>110</v>
      </c>
      <c r="S50" s="9" t="s">
        <v>111</v>
      </c>
      <c r="T50" s="9" t="s">
        <v>112</v>
      </c>
      <c r="U50" s="9" t="s">
        <v>113</v>
      </c>
      <c r="V50" s="9" t="s">
        <v>114</v>
      </c>
      <c r="W50" s="9" t="s">
        <v>115</v>
      </c>
      <c r="X50" s="9" t="s">
        <v>116</v>
      </c>
      <c r="Y50" s="9" t="s">
        <v>117</v>
      </c>
      <c r="Z50" s="9" t="s">
        <v>118</v>
      </c>
      <c r="AA50" s="9" t="s">
        <v>65</v>
      </c>
      <c r="AB50" s="9" t="s">
        <v>64</v>
      </c>
      <c r="AC50" s="9" t="s">
        <v>119</v>
      </c>
      <c r="AD50" s="9" t="s">
        <v>120</v>
      </c>
      <c r="AE50" s="9" t="s">
        <v>121</v>
      </c>
      <c r="AF50" s="9" t="s">
        <v>122</v>
      </c>
      <c r="AG50" s="9" t="s">
        <v>123</v>
      </c>
    </row>
    <row r="51" spans="1:33" x14ac:dyDescent="0.25">
      <c r="A51" s="11" t="s">
        <v>124</v>
      </c>
      <c r="B51" s="7">
        <v>99</v>
      </c>
      <c r="C51" s="7">
        <v>3.2</v>
      </c>
      <c r="D51" s="7">
        <v>0</v>
      </c>
      <c r="E51" s="7">
        <v>0</v>
      </c>
      <c r="F51" s="7">
        <v>9</v>
      </c>
      <c r="G51" s="7">
        <v>9.09</v>
      </c>
      <c r="H51" s="7">
        <v>31</v>
      </c>
      <c r="I51" s="7">
        <v>31.31</v>
      </c>
      <c r="J51" s="8"/>
      <c r="K51" s="8"/>
      <c r="L51" s="8"/>
      <c r="M51" s="8"/>
      <c r="N51" s="8"/>
      <c r="O51" s="8"/>
      <c r="P51" s="8"/>
      <c r="Q51" s="8"/>
      <c r="R51" s="8">
        <v>9</v>
      </c>
      <c r="S51" s="8">
        <v>14</v>
      </c>
      <c r="T51" s="8">
        <v>8</v>
      </c>
      <c r="U51" s="8">
        <v>18</v>
      </c>
      <c r="V51" s="8">
        <v>11</v>
      </c>
      <c r="W51" s="8">
        <v>17</v>
      </c>
      <c r="X51" s="8">
        <v>15</v>
      </c>
      <c r="Y51" s="8">
        <v>3</v>
      </c>
      <c r="Z51" s="8">
        <v>4</v>
      </c>
      <c r="AA51" s="8"/>
      <c r="AB51" s="8"/>
      <c r="AC51" s="8"/>
      <c r="AD51" s="8"/>
      <c r="AE51" s="8"/>
      <c r="AF51" s="8"/>
      <c r="AG51" s="8"/>
    </row>
    <row r="52" spans="1:33" x14ac:dyDescent="0.25">
      <c r="A52" s="11" t="s">
        <v>125</v>
      </c>
      <c r="B52" s="7">
        <v>15</v>
      </c>
      <c r="C52" s="7">
        <v>6.43</v>
      </c>
      <c r="D52" s="7">
        <v>5</v>
      </c>
      <c r="E52" s="7">
        <v>33.33</v>
      </c>
      <c r="F52" s="7">
        <v>14</v>
      </c>
      <c r="G52" s="7">
        <v>93.33</v>
      </c>
      <c r="H52" s="7">
        <v>15</v>
      </c>
      <c r="I52" s="7">
        <v>100</v>
      </c>
      <c r="J52" s="8">
        <v>1</v>
      </c>
      <c r="K52" s="8">
        <v>1</v>
      </c>
      <c r="L52" s="8"/>
      <c r="M52" s="8">
        <v>2</v>
      </c>
      <c r="N52" s="8">
        <v>1</v>
      </c>
      <c r="O52" s="8">
        <v>3</v>
      </c>
      <c r="P52" s="8">
        <v>2</v>
      </c>
      <c r="Q52" s="8">
        <v>2</v>
      </c>
      <c r="R52" s="8">
        <v>2</v>
      </c>
      <c r="S52" s="8">
        <v>1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s="34" customFormat="1" x14ac:dyDescent="0.25">
      <c r="A53" s="31" t="s">
        <v>126</v>
      </c>
      <c r="B53" s="32">
        <v>44</v>
      </c>
      <c r="C53" s="32">
        <v>5.27</v>
      </c>
      <c r="D53" s="32">
        <v>19</v>
      </c>
      <c r="E53" s="32">
        <v>43.18</v>
      </c>
      <c r="F53" s="32">
        <v>29</v>
      </c>
      <c r="G53" s="32">
        <v>65.91</v>
      </c>
      <c r="H53" s="32">
        <v>36</v>
      </c>
      <c r="I53" s="32">
        <v>81.819999999999993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>
        <v>4</v>
      </c>
      <c r="AC53" s="33">
        <v>6</v>
      </c>
      <c r="AD53" s="33">
        <v>13</v>
      </c>
      <c r="AE53" s="33">
        <v>10</v>
      </c>
      <c r="AF53" s="33">
        <v>7</v>
      </c>
      <c r="AG53" s="33">
        <v>4</v>
      </c>
    </row>
    <row r="54" spans="1:33" x14ac:dyDescent="0.25">
      <c r="A54" s="11" t="s">
        <v>127</v>
      </c>
      <c r="B54" s="7">
        <v>30</v>
      </c>
      <c r="C54" s="7">
        <v>4.1500000000000004</v>
      </c>
      <c r="D54" s="7">
        <v>4</v>
      </c>
      <c r="E54" s="7">
        <v>13.33</v>
      </c>
      <c r="F54" s="7">
        <v>11</v>
      </c>
      <c r="G54" s="7">
        <v>36.67</v>
      </c>
      <c r="H54" s="7">
        <v>20</v>
      </c>
      <c r="I54" s="7">
        <v>66.67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v>3</v>
      </c>
      <c r="AD54" s="8">
        <v>1</v>
      </c>
      <c r="AE54" s="8">
        <v>7</v>
      </c>
      <c r="AF54" s="8">
        <v>9</v>
      </c>
      <c r="AG54" s="8">
        <v>10</v>
      </c>
    </row>
    <row r="55" spans="1:33" x14ac:dyDescent="0.25">
      <c r="A55" s="9"/>
      <c r="B55" s="9">
        <f>SUM(B51:B54)</f>
        <v>188</v>
      </c>
      <c r="C55" s="9"/>
      <c r="D55" s="9">
        <f t="shared" ref="D55:AG55" si="3">SUM(D51:D54)</f>
        <v>28</v>
      </c>
      <c r="E55" s="9">
        <f>AVERAGE(E51:E54)</f>
        <v>22.459999999999997</v>
      </c>
      <c r="F55" s="9">
        <f t="shared" si="3"/>
        <v>63</v>
      </c>
      <c r="G55" s="9">
        <f>AVERAGE(G51:G54)</f>
        <v>51.25</v>
      </c>
      <c r="H55" s="9">
        <f t="shared" si="3"/>
        <v>102</v>
      </c>
      <c r="I55" s="9">
        <f>AVERAGE(I51:I54)</f>
        <v>69.95</v>
      </c>
      <c r="J55" s="9">
        <f t="shared" si="3"/>
        <v>1</v>
      </c>
      <c r="K55" s="9">
        <f t="shared" si="3"/>
        <v>1</v>
      </c>
      <c r="L55" s="9">
        <f t="shared" si="3"/>
        <v>0</v>
      </c>
      <c r="M55" s="9">
        <f t="shared" si="3"/>
        <v>2</v>
      </c>
      <c r="N55" s="9">
        <f t="shared" si="3"/>
        <v>1</v>
      </c>
      <c r="O55" s="9">
        <f t="shared" si="3"/>
        <v>3</v>
      </c>
      <c r="P55" s="9">
        <f t="shared" si="3"/>
        <v>2</v>
      </c>
      <c r="Q55" s="9">
        <f t="shared" si="3"/>
        <v>2</v>
      </c>
      <c r="R55" s="9">
        <f t="shared" si="3"/>
        <v>11</v>
      </c>
      <c r="S55" s="9">
        <f t="shared" si="3"/>
        <v>15</v>
      </c>
      <c r="T55" s="9">
        <f t="shared" si="3"/>
        <v>8</v>
      </c>
      <c r="U55" s="9">
        <f t="shared" si="3"/>
        <v>18</v>
      </c>
      <c r="V55" s="9">
        <f t="shared" si="3"/>
        <v>11</v>
      </c>
      <c r="W55" s="9">
        <f t="shared" si="3"/>
        <v>17</v>
      </c>
      <c r="X55" s="9">
        <f t="shared" si="3"/>
        <v>15</v>
      </c>
      <c r="Y55" s="9">
        <f t="shared" si="3"/>
        <v>3</v>
      </c>
      <c r="Z55" s="9">
        <f t="shared" si="3"/>
        <v>4</v>
      </c>
      <c r="AA55" s="9">
        <f t="shared" si="3"/>
        <v>0</v>
      </c>
      <c r="AB55" s="9">
        <f t="shared" si="3"/>
        <v>4</v>
      </c>
      <c r="AC55" s="9">
        <f t="shared" si="3"/>
        <v>9</v>
      </c>
      <c r="AD55" s="9">
        <f t="shared" si="3"/>
        <v>14</v>
      </c>
      <c r="AE55" s="9">
        <f t="shared" si="3"/>
        <v>17</v>
      </c>
      <c r="AF55" s="9">
        <f t="shared" si="3"/>
        <v>16</v>
      </c>
      <c r="AG55" s="9">
        <f t="shared" si="3"/>
        <v>14</v>
      </c>
    </row>
  </sheetData>
  <mergeCells count="20">
    <mergeCell ref="J49:AG49"/>
    <mergeCell ref="A49:C49"/>
    <mergeCell ref="D49:E49"/>
    <mergeCell ref="F49:G49"/>
    <mergeCell ref="H49:I49"/>
    <mergeCell ref="J2:T2"/>
    <mergeCell ref="A42:C42"/>
    <mergeCell ref="D42:E42"/>
    <mergeCell ref="F42:G42"/>
    <mergeCell ref="H42:I42"/>
    <mergeCell ref="J42:Q42"/>
    <mergeCell ref="A2:C2"/>
    <mergeCell ref="D2:E2"/>
    <mergeCell ref="F2:G2"/>
    <mergeCell ref="H2:I2"/>
    <mergeCell ref="A25:C25"/>
    <mergeCell ref="D25:E25"/>
    <mergeCell ref="F25:G25"/>
    <mergeCell ref="H25:I25"/>
    <mergeCell ref="J25:U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G10" sqref="G10"/>
    </sheetView>
  </sheetViews>
  <sheetFormatPr defaultRowHeight="15" x14ac:dyDescent="0.25"/>
  <cols>
    <col min="2" max="2" width="11.42578125" bestFit="1" customWidth="1"/>
    <col min="3" max="3" width="11.85546875" bestFit="1" customWidth="1"/>
    <col min="4" max="4" width="9.7109375" bestFit="1" customWidth="1"/>
    <col min="5" max="5" width="11.85546875" bestFit="1" customWidth="1"/>
  </cols>
  <sheetData>
    <row r="1" spans="2:5" x14ac:dyDescent="0.25">
      <c r="C1" s="40" t="s">
        <v>136</v>
      </c>
      <c r="D1" s="41"/>
      <c r="E1" s="42"/>
    </row>
    <row r="2" spans="2:5" x14ac:dyDescent="0.25">
      <c r="C2" s="25" t="s">
        <v>137</v>
      </c>
      <c r="D2" s="26" t="s">
        <v>138</v>
      </c>
      <c r="E2" s="27" t="s">
        <v>139</v>
      </c>
    </row>
    <row r="3" spans="2:5" x14ac:dyDescent="0.25">
      <c r="B3" s="20" t="s">
        <v>134</v>
      </c>
      <c r="C3" s="21">
        <v>0.23089999999999999</v>
      </c>
      <c r="D3" s="22">
        <v>0.19650000000000001</v>
      </c>
      <c r="E3" s="23">
        <v>0.25769999999999998</v>
      </c>
    </row>
    <row r="4" spans="2:5" x14ac:dyDescent="0.25">
      <c r="B4" s="24" t="s">
        <v>135</v>
      </c>
      <c r="C4" s="17">
        <v>0.12529999999999999</v>
      </c>
      <c r="D4" s="18">
        <v>9.9500000000000005E-2</v>
      </c>
      <c r="E4" s="19">
        <v>9.4500000000000001E-2</v>
      </c>
    </row>
  </sheetData>
  <mergeCells count="1"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 Overview</vt:lpstr>
      <vt:lpstr>Grade Breakdowns</vt:lpstr>
      <vt:lpstr>9-7 Analysis</vt:lpstr>
    </vt:vector>
  </TitlesOfParts>
  <Company>Cheney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Palmer</dc:creator>
  <cp:lastModifiedBy>Victoria Hathaway</cp:lastModifiedBy>
  <dcterms:created xsi:type="dcterms:W3CDTF">2018-08-22T08:39:42Z</dcterms:created>
  <dcterms:modified xsi:type="dcterms:W3CDTF">2018-08-31T11:59:14Z</dcterms:modified>
</cp:coreProperties>
</file>